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tr\Desktop\Voluntary Equalized Pay\"/>
    </mc:Choice>
  </mc:AlternateContent>
  <xr:revisionPtr revIDLastSave="0" documentId="13_ncr:1_{3E7876AC-4B90-4798-9AD9-41EFBB03756E}" xr6:coauthVersionLast="47" xr6:coauthVersionMax="47" xr10:uidLastSave="{00000000-0000-0000-0000-000000000000}"/>
  <bookViews>
    <workbookView xWindow="-120" yWindow="-120" windowWidth="24240" windowHeight="13740" xr2:uid="{148599E3-5D70-41AB-9D36-1D0F28DB25CB}"/>
  </bookViews>
  <sheets>
    <sheet name="22 Equal Full Year" sheetId="1" r:id="rId1"/>
    <sheet name="26 Full Yea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2" l="1"/>
  <c r="D23" i="2" s="1"/>
  <c r="F33" i="2"/>
  <c r="C26" i="2"/>
  <c r="C25" i="2"/>
  <c r="C24" i="2"/>
  <c r="C22" i="2"/>
  <c r="C21" i="2"/>
  <c r="C20" i="2"/>
  <c r="C18" i="2"/>
  <c r="C17" i="2"/>
  <c r="C16" i="2"/>
  <c r="C14" i="2"/>
  <c r="C12" i="2"/>
  <c r="C11" i="2"/>
  <c r="C10" i="2"/>
  <c r="C9" i="2"/>
  <c r="C8" i="2"/>
  <c r="C7" i="2"/>
  <c r="F29" i="1"/>
  <c r="C26" i="1"/>
  <c r="C25" i="1"/>
  <c r="C24" i="1"/>
  <c r="C22" i="1"/>
  <c r="C21" i="1"/>
  <c r="C20" i="1"/>
  <c r="C18" i="1"/>
  <c r="C17" i="1"/>
  <c r="C16" i="1"/>
  <c r="C14" i="1"/>
  <c r="C12" i="1"/>
  <c r="C11" i="1"/>
  <c r="C10" i="1"/>
  <c r="C9" i="1"/>
  <c r="C8" i="1"/>
  <c r="C7" i="1"/>
  <c r="B3" i="1"/>
  <c r="D23" i="1" s="1"/>
  <c r="D13" i="1" l="1"/>
  <c r="D15" i="1"/>
  <c r="D19" i="1"/>
  <c r="D27" i="1"/>
  <c r="D13" i="2"/>
  <c r="D15" i="2"/>
  <c r="D27" i="2"/>
  <c r="D19" i="2"/>
  <c r="B16" i="2"/>
  <c r="G16" i="2" s="1"/>
  <c r="B19" i="2"/>
  <c r="C19" i="2" s="1"/>
  <c r="B17" i="2"/>
  <c r="G17" i="2" s="1"/>
  <c r="B18" i="2"/>
  <c r="G18" i="2" s="1"/>
  <c r="B20" i="2"/>
  <c r="G20" i="2" s="1"/>
  <c r="B21" i="2"/>
  <c r="G21" i="2" s="1"/>
  <c r="B22" i="2"/>
  <c r="G22" i="2" s="1"/>
  <c r="B23" i="2"/>
  <c r="B6" i="2"/>
  <c r="C6" i="2" s="1"/>
  <c r="E6" i="2" s="1"/>
  <c r="E7" i="2" s="1"/>
  <c r="E8" i="2" s="1"/>
  <c r="E9" i="2" s="1"/>
  <c r="E10" i="2" s="1"/>
  <c r="E11" i="2" s="1"/>
  <c r="E12" i="2" s="1"/>
  <c r="B7" i="2"/>
  <c r="G7" i="2" s="1"/>
  <c r="B8" i="2"/>
  <c r="G8" i="2" s="1"/>
  <c r="B9" i="2"/>
  <c r="G9" i="2" s="1"/>
  <c r="B10" i="2"/>
  <c r="G10" i="2" s="1"/>
  <c r="B11" i="2"/>
  <c r="G11" i="2" s="1"/>
  <c r="B12" i="2"/>
  <c r="G12" i="2" s="1"/>
  <c r="B13" i="2"/>
  <c r="C13" i="2" s="1"/>
  <c r="B24" i="2"/>
  <c r="G24" i="2" s="1"/>
  <c r="B25" i="2"/>
  <c r="G25" i="2" s="1"/>
  <c r="B26" i="2"/>
  <c r="G26" i="2" s="1"/>
  <c r="B27" i="2"/>
  <c r="B14" i="2"/>
  <c r="G14" i="2" s="1"/>
  <c r="B15" i="2"/>
  <c r="C15" i="2" s="1"/>
  <c r="B21" i="1"/>
  <c r="G21" i="1" s="1"/>
  <c r="B23" i="1"/>
  <c r="B7" i="1"/>
  <c r="G7" i="1" s="1"/>
  <c r="B8" i="1"/>
  <c r="G8" i="1" s="1"/>
  <c r="B11" i="1"/>
  <c r="G11" i="1" s="1"/>
  <c r="B13" i="1"/>
  <c r="C13" i="1" s="1"/>
  <c r="B25" i="1"/>
  <c r="G25" i="1" s="1"/>
  <c r="B27" i="1"/>
  <c r="C27" i="1" s="1"/>
  <c r="B15" i="1"/>
  <c r="C15" i="1" s="1"/>
  <c r="B16" i="1"/>
  <c r="G16" i="1" s="1"/>
  <c r="B17" i="1"/>
  <c r="G17" i="1" s="1"/>
  <c r="B18" i="1"/>
  <c r="G18" i="1" s="1"/>
  <c r="B19" i="1"/>
  <c r="C19" i="1" s="1"/>
  <c r="B20" i="1"/>
  <c r="G20" i="1" s="1"/>
  <c r="B22" i="1"/>
  <c r="G22" i="1" s="1"/>
  <c r="B6" i="1"/>
  <c r="C6" i="1" s="1"/>
  <c r="E6" i="1" s="1"/>
  <c r="E7" i="1" s="1"/>
  <c r="E8" i="1" s="1"/>
  <c r="E9" i="1" s="1"/>
  <c r="E10" i="1" s="1"/>
  <c r="E11" i="1" s="1"/>
  <c r="E12" i="1" s="1"/>
  <c r="B9" i="1"/>
  <c r="G9" i="1" s="1"/>
  <c r="B10" i="1"/>
  <c r="G10" i="1" s="1"/>
  <c r="B12" i="1"/>
  <c r="G12" i="1" s="1"/>
  <c r="B24" i="1"/>
  <c r="G24" i="1" s="1"/>
  <c r="B26" i="1"/>
  <c r="G26" i="1" s="1"/>
  <c r="B14" i="1"/>
  <c r="G14" i="1" s="1"/>
  <c r="C23" i="1" l="1"/>
  <c r="G23" i="1" s="1"/>
  <c r="C23" i="2"/>
  <c r="G23" i="2" s="1"/>
  <c r="G19" i="2"/>
  <c r="C27" i="2"/>
  <c r="G27" i="2" s="1"/>
  <c r="D28" i="2" s="1"/>
  <c r="E13" i="2"/>
  <c r="E14" i="2" s="1"/>
  <c r="E15" i="2" s="1"/>
  <c r="E16" i="2" s="1"/>
  <c r="E17" i="2" s="1"/>
  <c r="E18" i="2" s="1"/>
  <c r="E19" i="2" s="1"/>
  <c r="E20" i="2" s="1"/>
  <c r="E21" i="2" s="1"/>
  <c r="E22" i="2" s="1"/>
  <c r="G13" i="2"/>
  <c r="G19" i="1"/>
  <c r="D29" i="1"/>
  <c r="G15" i="2"/>
  <c r="B33" i="2"/>
  <c r="G6" i="2"/>
  <c r="G15" i="1"/>
  <c r="G13" i="1"/>
  <c r="E13" i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B29" i="1"/>
  <c r="G6" i="1"/>
  <c r="G27" i="1"/>
  <c r="C29" i="1" l="1"/>
  <c r="C33" i="2"/>
  <c r="E23" i="2"/>
  <c r="E24" i="2" s="1"/>
  <c r="E25" i="2" s="1"/>
  <c r="E26" i="2" s="1"/>
  <c r="E27" i="2" s="1"/>
  <c r="E28" i="2" s="1"/>
  <c r="G28" i="2"/>
  <c r="D29" i="2" s="1"/>
  <c r="G29" i="2" s="1"/>
  <c r="D30" i="2" s="1"/>
  <c r="G30" i="2" s="1"/>
  <c r="D31" i="2" s="1"/>
  <c r="G31" i="2" s="1"/>
  <c r="G29" i="1"/>
  <c r="E29" i="2" l="1"/>
  <c r="E30" i="2" s="1"/>
  <c r="E31" i="2" s="1"/>
  <c r="G33" i="2"/>
  <c r="D33" i="2"/>
</calcChain>
</file>

<file path=xl/sharedStrings.xml><?xml version="1.0" encoding="utf-8"?>
<sst xmlns="http://schemas.openxmlformats.org/spreadsheetml/2006/main" count="24" uniqueCount="13">
  <si>
    <t>22 Pay Calculator Tool - Full Year Election</t>
  </si>
  <si>
    <t>Bi-Weekly Net</t>
  </si>
  <si>
    <t>enter pay here</t>
  </si>
  <si>
    <t>Daily Net</t>
  </si>
  <si>
    <t>Deferral %</t>
  </si>
  <si>
    <t>Pay Date</t>
  </si>
  <si>
    <t>Starting Pay</t>
  </si>
  <si>
    <t>Savings Account Add</t>
  </si>
  <si>
    <t>Savings Account Withdrawl</t>
  </si>
  <si>
    <t>Savings Account Balance</t>
  </si>
  <si>
    <t>Unpaid Days</t>
  </si>
  <si>
    <t>Net Take-Home Pay</t>
  </si>
  <si>
    <t>26 Pay Calculator Tool - Full Year 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</si>
</sst>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44" fontId="0" fillId="2" borderId="1" xfId="2" applyFont="1" applyFill="1" applyBorder="1" applyProtection="1">
      <protection locked="0"/>
    </xf>
    <xf numFmtId="44" fontId="0" fillId="0" borderId="0" xfId="2" applyFont="1"/>
    <xf numFmtId="44" fontId="5" fillId="0" borderId="0" xfId="2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44" fontId="3" fillId="0" borderId="0" xfId="2" applyFont="1" applyAlignment="1">
      <alignment horizontal="center" wrapText="1"/>
    </xf>
    <xf numFmtId="14" fontId="0" fillId="0" borderId="0" xfId="0" applyNumberFormat="1" applyAlignment="1">
      <alignment horizontal="left"/>
    </xf>
    <xf numFmtId="44" fontId="6" fillId="0" borderId="0" xfId="2" applyFont="1"/>
    <xf numFmtId="44" fontId="2" fillId="0" borderId="0" xfId="2" applyFont="1"/>
    <xf numFmtId="44" fontId="0" fillId="4" borderId="0" xfId="2" applyFont="1" applyFill="1"/>
    <xf numFmtId="44" fontId="3" fillId="0" borderId="0" xfId="2" applyFont="1"/>
    <xf numFmtId="0" fontId="3" fillId="0" borderId="0" xfId="0" applyFont="1" applyAlignment="1">
      <alignment horizontal="center"/>
    </xf>
    <xf numFmtId="44" fontId="0" fillId="0" borderId="0" xfId="2" applyFont="1" applyProtection="1"/>
    <xf numFmtId="44" fontId="3" fillId="0" borderId="0" xfId="2" applyFont="1" applyAlignment="1" applyProtection="1">
      <alignment horizontal="center" wrapText="1"/>
    </xf>
    <xf numFmtId="44" fontId="6" fillId="0" borderId="0" xfId="2" applyFont="1" applyProtection="1"/>
    <xf numFmtId="0" fontId="0" fillId="0" borderId="0" xfId="1" applyNumberFormat="1" applyFont="1" applyProtection="1"/>
    <xf numFmtId="44" fontId="2" fillId="0" borderId="0" xfId="2" applyFont="1" applyProtection="1"/>
    <xf numFmtId="44" fontId="0" fillId="4" borderId="0" xfId="2" applyFont="1" applyFill="1" applyProtection="1"/>
    <xf numFmtId="44" fontId="3" fillId="0" borderId="0" xfId="2" applyFont="1" applyProtection="1"/>
    <xf numFmtId="0" fontId="3" fillId="0" borderId="0" xfId="1" applyNumberFormat="1" applyFont="1" applyProtection="1"/>
    <xf numFmtId="10" fontId="0" fillId="3" borderId="1" xfId="2" applyNumberFormat="1" applyFont="1" applyFill="1" applyBorder="1"/>
    <xf numFmtId="10" fontId="0" fillId="3" borderId="1" xfId="2" applyNumberFormat="1" applyFont="1" applyFill="1" applyBorder="1" applyProtection="1"/>
    <xf numFmtId="0" fontId="4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44450</xdr:colOff>
      <xdr:row>1</xdr:row>
      <xdr:rowOff>82550</xdr:rowOff>
    </xdr:from>
    <xdr:to>
      <xdr:col>2</xdr:col>
      <xdr:colOff>704850</xdr:colOff>
      <xdr:row>1</xdr:row>
      <xdr:rowOff>82550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5A52FED9-AE43-4D46-AA81-A88EFF5D156A}"/>
            </a:ext>
          </a:extLst>
        </xdr:cNvPr>
        <xdr:cNvCxnSpPr/>
      </xdr:nvCxnSpPr>
      <xdr:spPr>
        <a:xfrm flipH="1">
          <a:off x="1854200" y="358775"/>
          <a:ext cx="6604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</xdr:row>
      <xdr:rowOff>95250</xdr:rowOff>
    </xdr:from>
    <xdr:to>
      <xdr:col>2</xdr:col>
      <xdr:colOff>711200</xdr:colOff>
      <xdr:row>1</xdr:row>
      <xdr:rowOff>95250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B3008E5B-4698-4180-B089-4D81BBFD1355}"/>
            </a:ext>
          </a:extLst>
        </xdr:cNvPr>
        <xdr:cNvCxnSpPr/>
      </xdr:nvCxnSpPr>
      <xdr:spPr>
        <a:xfrm flipH="1">
          <a:off x="1755775" y="371475"/>
          <a:ext cx="6604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0DB29-1A04-49D7-8CB3-34098B13FC39}">
  <dimension ref="A1:G31"/>
  <sheetViews>
    <sheetView tabSelected="1" workbookViewId="0">
      <selection activeCell="F29" sqref="F29"/>
    </sheetView>
  </sheetViews>
  <sheetFormatPr defaultRowHeight="15" x14ac:dyDescent="0.25"/>
  <cols>
    <col min="1" max="1" width="15.85546875" customWidth="1"/>
    <col min="2" max="2" width="14" bestFit="1" customWidth="1"/>
    <col min="3" max="3" width="11.42578125" bestFit="1" customWidth="1"/>
    <col min="4" max="5" width="14.7109375" bestFit="1" customWidth="1"/>
    <col min="6" max="6" width="12.85546875" customWidth="1"/>
    <col min="7" max="7" width="14.7109375" customWidth="1"/>
  </cols>
  <sheetData>
    <row r="1" spans="1:7" ht="21.75" thickBot="1" x14ac:dyDescent="0.4">
      <c r="A1" s="24" t="s">
        <v>0</v>
      </c>
      <c r="B1" s="24"/>
      <c r="C1" s="24"/>
      <c r="D1" s="24"/>
      <c r="E1" s="24"/>
      <c r="F1" s="24"/>
      <c r="G1" s="24"/>
    </row>
    <row r="2" spans="1:7" ht="15.75" thickBot="1" x14ac:dyDescent="0.3">
      <c r="A2" s="1" t="s">
        <v>1</v>
      </c>
      <c r="B2" s="2"/>
      <c r="C2" s="3"/>
      <c r="D2" s="4" t="s">
        <v>2</v>
      </c>
      <c r="E2" s="3"/>
      <c r="F2" s="5"/>
      <c r="G2" s="3"/>
    </row>
    <row r="3" spans="1:7" ht="15.75" thickBot="1" x14ac:dyDescent="0.3">
      <c r="A3" s="1" t="s">
        <v>3</v>
      </c>
      <c r="B3" s="3">
        <f>B2/10</f>
        <v>0</v>
      </c>
      <c r="C3" s="3"/>
      <c r="D3" s="3"/>
      <c r="E3" s="3"/>
      <c r="F3" s="5"/>
      <c r="G3" s="3"/>
    </row>
    <row r="4" spans="1:7" ht="15.75" thickBot="1" x14ac:dyDescent="0.3">
      <c r="A4" s="1" t="s">
        <v>4</v>
      </c>
      <c r="B4" s="22">
        <v>7.0000000000000007E-2</v>
      </c>
      <c r="C4" s="3"/>
      <c r="D4" s="3"/>
      <c r="E4" s="3"/>
      <c r="F4" s="5"/>
      <c r="G4" s="3"/>
    </row>
    <row r="5" spans="1:7" ht="45" x14ac:dyDescent="0.25">
      <c r="A5" s="6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6" t="s">
        <v>10</v>
      </c>
      <c r="G5" s="7" t="s">
        <v>11</v>
      </c>
    </row>
    <row r="6" spans="1:7" x14ac:dyDescent="0.25">
      <c r="A6" s="8">
        <v>44442</v>
      </c>
      <c r="B6" s="3">
        <f t="shared" ref="B6:B27" si="0">ROUND((10-F6)*$B$3,2)</f>
        <v>0</v>
      </c>
      <c r="C6" s="9">
        <f>$B$4*$B$6</f>
        <v>0</v>
      </c>
      <c r="D6" s="3"/>
      <c r="E6" s="3">
        <f>+C6-D6</f>
        <v>0</v>
      </c>
      <c r="F6" s="5">
        <v>5</v>
      </c>
      <c r="G6" s="3">
        <f t="shared" ref="G6:G27" si="1">+B6-C6+D6</f>
        <v>0</v>
      </c>
    </row>
    <row r="7" spans="1:7" x14ac:dyDescent="0.25">
      <c r="A7" s="8">
        <v>44456</v>
      </c>
      <c r="B7" s="3">
        <f t="shared" si="0"/>
        <v>0</v>
      </c>
      <c r="C7" s="9">
        <f t="shared" ref="C7:C26" si="2">$B$4*$B$2</f>
        <v>0</v>
      </c>
      <c r="D7" s="3"/>
      <c r="E7" s="3">
        <f t="shared" ref="E7:E27" si="3">+E6+C7-D7</f>
        <v>0</v>
      </c>
      <c r="F7" s="5"/>
      <c r="G7" s="3">
        <f t="shared" si="1"/>
        <v>0</v>
      </c>
    </row>
    <row r="8" spans="1:7" x14ac:dyDescent="0.25">
      <c r="A8" s="8">
        <v>44470</v>
      </c>
      <c r="B8" s="3">
        <f t="shared" si="0"/>
        <v>0</v>
      </c>
      <c r="C8" s="9">
        <f t="shared" si="2"/>
        <v>0</v>
      </c>
      <c r="D8" s="3"/>
      <c r="E8" s="3">
        <f t="shared" si="3"/>
        <v>0</v>
      </c>
      <c r="F8" s="5"/>
      <c r="G8" s="3">
        <f t="shared" si="1"/>
        <v>0</v>
      </c>
    </row>
    <row r="9" spans="1:7" x14ac:dyDescent="0.25">
      <c r="A9" s="8">
        <v>44484</v>
      </c>
      <c r="B9" s="3">
        <f t="shared" si="0"/>
        <v>0</v>
      </c>
      <c r="C9" s="9">
        <f t="shared" si="2"/>
        <v>0</v>
      </c>
      <c r="D9" s="3"/>
      <c r="E9" s="3">
        <f t="shared" si="3"/>
        <v>0</v>
      </c>
      <c r="F9" s="5"/>
      <c r="G9" s="3">
        <f t="shared" si="1"/>
        <v>0</v>
      </c>
    </row>
    <row r="10" spans="1:7" x14ac:dyDescent="0.25">
      <c r="A10" s="8">
        <v>44498</v>
      </c>
      <c r="B10" s="3">
        <f t="shared" si="0"/>
        <v>0</v>
      </c>
      <c r="C10" s="9">
        <f t="shared" si="2"/>
        <v>0</v>
      </c>
      <c r="D10" s="3"/>
      <c r="E10" s="3">
        <f t="shared" si="3"/>
        <v>0</v>
      </c>
      <c r="F10" s="5"/>
      <c r="G10" s="3">
        <f t="shared" si="1"/>
        <v>0</v>
      </c>
    </row>
    <row r="11" spans="1:7" x14ac:dyDescent="0.25">
      <c r="A11" s="8">
        <v>44512</v>
      </c>
      <c r="B11" s="3">
        <f t="shared" si="0"/>
        <v>0</v>
      </c>
      <c r="C11" s="9">
        <f t="shared" si="2"/>
        <v>0</v>
      </c>
      <c r="D11" s="3"/>
      <c r="E11" s="3">
        <f t="shared" si="3"/>
        <v>0</v>
      </c>
      <c r="F11" s="5"/>
      <c r="G11" s="3">
        <f t="shared" si="1"/>
        <v>0</v>
      </c>
    </row>
    <row r="12" spans="1:7" x14ac:dyDescent="0.25">
      <c r="A12" s="8">
        <v>44526</v>
      </c>
      <c r="B12" s="3">
        <f t="shared" si="0"/>
        <v>0</v>
      </c>
      <c r="C12" s="9">
        <f t="shared" si="2"/>
        <v>0</v>
      </c>
      <c r="D12" s="3"/>
      <c r="E12" s="3">
        <f t="shared" si="3"/>
        <v>0</v>
      </c>
      <c r="F12" s="5"/>
      <c r="G12" s="3">
        <f t="shared" si="1"/>
        <v>0</v>
      </c>
    </row>
    <row r="13" spans="1:7" x14ac:dyDescent="0.25">
      <c r="A13" s="8">
        <v>44540</v>
      </c>
      <c r="B13" s="3">
        <f t="shared" si="0"/>
        <v>0</v>
      </c>
      <c r="C13" s="9">
        <f>$B$4*$B$13</f>
        <v>0</v>
      </c>
      <c r="D13" s="10">
        <f>$B$3*F13*0.93</f>
        <v>0</v>
      </c>
      <c r="E13" s="3">
        <f t="shared" si="3"/>
        <v>0</v>
      </c>
      <c r="F13" s="5">
        <v>1</v>
      </c>
      <c r="G13" s="3">
        <f t="shared" si="1"/>
        <v>0</v>
      </c>
    </row>
    <row r="14" spans="1:7" x14ac:dyDescent="0.25">
      <c r="A14" s="8">
        <v>44554</v>
      </c>
      <c r="B14" s="3">
        <f t="shared" si="0"/>
        <v>0</v>
      </c>
      <c r="C14" s="9">
        <f t="shared" si="2"/>
        <v>0</v>
      </c>
      <c r="D14" s="3"/>
      <c r="E14" s="3">
        <f t="shared" si="3"/>
        <v>0</v>
      </c>
      <c r="F14" s="5"/>
      <c r="G14" s="3">
        <f t="shared" si="1"/>
        <v>0</v>
      </c>
    </row>
    <row r="15" spans="1:7" x14ac:dyDescent="0.25">
      <c r="A15" s="8">
        <v>44568</v>
      </c>
      <c r="B15" s="3">
        <f t="shared" si="0"/>
        <v>0</v>
      </c>
      <c r="C15" s="9">
        <f>$B$4*$B$15</f>
        <v>0</v>
      </c>
      <c r="D15" s="10">
        <f>$B$3*F15*0.93</f>
        <v>0</v>
      </c>
      <c r="E15" s="3">
        <f t="shared" si="3"/>
        <v>0</v>
      </c>
      <c r="F15" s="5">
        <v>3</v>
      </c>
      <c r="G15" s="3">
        <f t="shared" si="1"/>
        <v>0</v>
      </c>
    </row>
    <row r="16" spans="1:7" x14ac:dyDescent="0.25">
      <c r="A16" s="8">
        <v>44582</v>
      </c>
      <c r="B16" s="3">
        <f t="shared" si="0"/>
        <v>0</v>
      </c>
      <c r="C16" s="9">
        <f t="shared" si="2"/>
        <v>0</v>
      </c>
      <c r="D16" s="3"/>
      <c r="E16" s="3">
        <f t="shared" si="3"/>
        <v>0</v>
      </c>
      <c r="F16" s="5"/>
      <c r="G16" s="3">
        <f t="shared" si="1"/>
        <v>0</v>
      </c>
    </row>
    <row r="17" spans="1:7" x14ac:dyDescent="0.25">
      <c r="A17" s="8">
        <v>44596</v>
      </c>
      <c r="B17" s="3">
        <f t="shared" si="0"/>
        <v>0</v>
      </c>
      <c r="C17" s="9">
        <f t="shared" si="2"/>
        <v>0</v>
      </c>
      <c r="D17" s="3"/>
      <c r="E17" s="3">
        <f t="shared" si="3"/>
        <v>0</v>
      </c>
      <c r="F17" s="5"/>
      <c r="G17" s="3">
        <f t="shared" si="1"/>
        <v>0</v>
      </c>
    </row>
    <row r="18" spans="1:7" x14ac:dyDescent="0.25">
      <c r="A18" s="8">
        <v>44610</v>
      </c>
      <c r="B18" s="3">
        <f t="shared" si="0"/>
        <v>0</v>
      </c>
      <c r="C18" s="9">
        <f t="shared" si="2"/>
        <v>0</v>
      </c>
      <c r="D18" s="3"/>
      <c r="E18" s="3">
        <f t="shared" si="3"/>
        <v>0</v>
      </c>
      <c r="F18" s="5"/>
      <c r="G18" s="3">
        <f t="shared" si="1"/>
        <v>0</v>
      </c>
    </row>
    <row r="19" spans="1:7" x14ac:dyDescent="0.25">
      <c r="A19" s="8">
        <v>44624</v>
      </c>
      <c r="B19" s="3">
        <f t="shared" si="0"/>
        <v>0</v>
      </c>
      <c r="C19" s="9">
        <f>$B$4*$B$19</f>
        <v>0</v>
      </c>
      <c r="D19" s="10">
        <f>$B$3*F19*0.93</f>
        <v>0</v>
      </c>
      <c r="E19" s="3">
        <f t="shared" si="3"/>
        <v>0</v>
      </c>
      <c r="F19" s="5">
        <v>4</v>
      </c>
      <c r="G19" s="3">
        <f t="shared" si="1"/>
        <v>0</v>
      </c>
    </row>
    <row r="20" spans="1:7" x14ac:dyDescent="0.25">
      <c r="A20" s="8">
        <v>44638</v>
      </c>
      <c r="B20" s="3">
        <f t="shared" si="0"/>
        <v>0</v>
      </c>
      <c r="C20" s="9">
        <f t="shared" si="2"/>
        <v>0</v>
      </c>
      <c r="D20" s="3"/>
      <c r="E20" s="3">
        <f t="shared" si="3"/>
        <v>0</v>
      </c>
      <c r="F20" s="5"/>
      <c r="G20" s="3">
        <f t="shared" si="1"/>
        <v>0</v>
      </c>
    </row>
    <row r="21" spans="1:7" x14ac:dyDescent="0.25">
      <c r="A21" s="8">
        <v>44652</v>
      </c>
      <c r="B21" s="3">
        <f t="shared" si="0"/>
        <v>0</v>
      </c>
      <c r="C21" s="9">
        <f t="shared" si="2"/>
        <v>0</v>
      </c>
      <c r="D21" s="3"/>
      <c r="E21" s="3">
        <f t="shared" si="3"/>
        <v>0</v>
      </c>
      <c r="F21" s="5"/>
      <c r="G21" s="3">
        <f t="shared" si="1"/>
        <v>0</v>
      </c>
    </row>
    <row r="22" spans="1:7" x14ac:dyDescent="0.25">
      <c r="A22" s="8">
        <v>44666</v>
      </c>
      <c r="B22" s="3">
        <f t="shared" si="0"/>
        <v>0</v>
      </c>
      <c r="C22" s="9">
        <f t="shared" si="2"/>
        <v>0</v>
      </c>
      <c r="D22" s="3"/>
      <c r="E22" s="3">
        <f t="shared" si="3"/>
        <v>0</v>
      </c>
      <c r="F22" s="5"/>
      <c r="G22" s="3">
        <f t="shared" si="1"/>
        <v>0</v>
      </c>
    </row>
    <row r="23" spans="1:7" x14ac:dyDescent="0.25">
      <c r="A23" s="8">
        <v>44680</v>
      </c>
      <c r="B23" s="3">
        <f t="shared" si="0"/>
        <v>0</v>
      </c>
      <c r="C23" s="9">
        <f>$B$4*$B$23</f>
        <v>0</v>
      </c>
      <c r="D23" s="10">
        <f>$B$3*F23*0.93</f>
        <v>0</v>
      </c>
      <c r="E23" s="3">
        <f t="shared" si="3"/>
        <v>0</v>
      </c>
      <c r="F23" s="5">
        <v>4</v>
      </c>
      <c r="G23" s="3">
        <f t="shared" si="1"/>
        <v>0</v>
      </c>
    </row>
    <row r="24" spans="1:7" x14ac:dyDescent="0.25">
      <c r="A24" s="8">
        <v>44694</v>
      </c>
      <c r="B24" s="3">
        <f t="shared" si="0"/>
        <v>0</v>
      </c>
      <c r="C24" s="9">
        <f t="shared" si="2"/>
        <v>0</v>
      </c>
      <c r="D24" s="3"/>
      <c r="E24" s="3">
        <f t="shared" si="3"/>
        <v>0</v>
      </c>
      <c r="F24" s="5"/>
      <c r="G24" s="3">
        <f t="shared" si="1"/>
        <v>0</v>
      </c>
    </row>
    <row r="25" spans="1:7" x14ac:dyDescent="0.25">
      <c r="A25" s="8">
        <v>44708</v>
      </c>
      <c r="B25" s="3">
        <f t="shared" si="0"/>
        <v>0</v>
      </c>
      <c r="C25" s="9">
        <f t="shared" si="2"/>
        <v>0</v>
      </c>
      <c r="D25" s="3"/>
      <c r="E25" s="3">
        <f t="shared" si="3"/>
        <v>0</v>
      </c>
      <c r="F25" s="5"/>
      <c r="G25" s="3">
        <f t="shared" si="1"/>
        <v>0</v>
      </c>
    </row>
    <row r="26" spans="1:7" x14ac:dyDescent="0.25">
      <c r="A26" s="8">
        <v>44722</v>
      </c>
      <c r="B26" s="3">
        <f t="shared" si="0"/>
        <v>0</v>
      </c>
      <c r="C26" s="9">
        <f t="shared" si="2"/>
        <v>0</v>
      </c>
      <c r="D26" s="3"/>
      <c r="E26" s="3">
        <f t="shared" si="3"/>
        <v>0</v>
      </c>
      <c r="F26" s="5"/>
      <c r="G26" s="3">
        <f t="shared" si="1"/>
        <v>0</v>
      </c>
    </row>
    <row r="27" spans="1:7" x14ac:dyDescent="0.25">
      <c r="A27" s="8">
        <v>44736</v>
      </c>
      <c r="B27" s="3">
        <f t="shared" si="0"/>
        <v>0</v>
      </c>
      <c r="C27" s="9">
        <f>$B$4*$B$27</f>
        <v>0</v>
      </c>
      <c r="D27" s="10">
        <f>$B$3*F27*0.93</f>
        <v>0</v>
      </c>
      <c r="E27" s="11">
        <f t="shared" si="3"/>
        <v>0</v>
      </c>
      <c r="F27" s="5">
        <v>1</v>
      </c>
      <c r="G27" s="3">
        <f t="shared" si="1"/>
        <v>0</v>
      </c>
    </row>
    <row r="28" spans="1:7" x14ac:dyDescent="0.25">
      <c r="B28" s="3"/>
      <c r="C28" s="3"/>
      <c r="D28" s="3"/>
      <c r="E28" s="3"/>
      <c r="F28" s="5"/>
      <c r="G28" s="3"/>
    </row>
    <row r="29" spans="1:7" x14ac:dyDescent="0.25">
      <c r="B29" s="12">
        <f>SUM(B6:B28)</f>
        <v>0</v>
      </c>
      <c r="C29" s="12">
        <f>SUM(C6:C28)</f>
        <v>0</v>
      </c>
      <c r="D29" s="12">
        <f>SUM(D6:D28)</f>
        <v>0</v>
      </c>
      <c r="E29" s="12"/>
      <c r="F29" s="13">
        <f>SUM(F6:F28)</f>
        <v>18</v>
      </c>
      <c r="G29" s="12">
        <f>SUM(G6:G28)</f>
        <v>0</v>
      </c>
    </row>
    <row r="30" spans="1:7" x14ac:dyDescent="0.25">
      <c r="B30" s="3"/>
      <c r="C30" s="3"/>
      <c r="D30" s="3"/>
      <c r="E30" s="3"/>
      <c r="F30" s="5"/>
      <c r="G30" s="3"/>
    </row>
    <row r="31" spans="1:7" x14ac:dyDescent="0.25">
      <c r="B31" s="3"/>
      <c r="C31" s="3"/>
      <c r="D31" s="3"/>
      <c r="E31" s="3"/>
      <c r="F31" s="5"/>
      <c r="G31" s="3"/>
    </row>
  </sheetData>
  <mergeCells count="1">
    <mergeCell ref="A1:G1"/>
  </mergeCells>
  <pageMargins left="0.7" right="0.7" top="0.75" bottom="0.75" header="0.3" footer="0.3"/>
  <pageSetup orientation="portrait" horizontalDpi="0" verticalDpi="0" r:id="rId1"/>
  <ignoredErrors>
    <ignoredError sqref="C13 C15 C1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1F564-2D35-4356-AD92-BB4F73D75B8D}">
  <dimension ref="A1:G33"/>
  <sheetViews>
    <sheetView topLeftCell="A7" workbookViewId="0">
      <selection activeCell="B2" sqref="B2"/>
    </sheetView>
  </sheetViews>
  <sheetFormatPr defaultRowHeight="15" x14ac:dyDescent="0.25"/>
  <cols>
    <col min="1" max="1" width="18.28515625" customWidth="1"/>
    <col min="2" max="2" width="13.28515625" customWidth="1"/>
    <col min="3" max="5" width="14.7109375" bestFit="1" customWidth="1"/>
    <col min="6" max="6" width="11.28515625" bestFit="1" customWidth="1"/>
    <col min="7" max="7" width="13.5703125" customWidth="1"/>
  </cols>
  <sheetData>
    <row r="1" spans="1:7" ht="21.75" thickBot="1" x14ac:dyDescent="0.4">
      <c r="A1" s="24" t="s">
        <v>12</v>
      </c>
      <c r="B1" s="24"/>
      <c r="C1" s="24"/>
      <c r="D1" s="24"/>
      <c r="E1" s="24"/>
      <c r="F1" s="24"/>
      <c r="G1" s="24"/>
    </row>
    <row r="2" spans="1:7" ht="15.75" thickBot="1" x14ac:dyDescent="0.3">
      <c r="A2" s="1" t="s">
        <v>1</v>
      </c>
      <c r="B2" s="2"/>
      <c r="C2" s="3"/>
      <c r="D2" s="4" t="s">
        <v>2</v>
      </c>
      <c r="E2" s="3"/>
      <c r="G2" s="3"/>
    </row>
    <row r="3" spans="1:7" ht="15.75" thickBot="1" x14ac:dyDescent="0.3">
      <c r="A3" s="1" t="s">
        <v>3</v>
      </c>
      <c r="B3" s="14">
        <f>B2/10</f>
        <v>0</v>
      </c>
      <c r="C3" s="14"/>
      <c r="D3" s="14"/>
      <c r="E3" s="14"/>
      <c r="G3" s="14"/>
    </row>
    <row r="4" spans="1:7" ht="15.75" thickBot="1" x14ac:dyDescent="0.3">
      <c r="A4" s="1" t="s">
        <v>4</v>
      </c>
      <c r="B4" s="23">
        <v>0.21</v>
      </c>
      <c r="C4" s="14"/>
      <c r="D4" s="14"/>
      <c r="E4" s="14"/>
      <c r="G4" s="14"/>
    </row>
    <row r="5" spans="1:7" ht="45" x14ac:dyDescent="0.25">
      <c r="A5" s="6" t="s">
        <v>5</v>
      </c>
      <c r="B5" s="15" t="s">
        <v>6</v>
      </c>
      <c r="C5" s="15" t="s">
        <v>7</v>
      </c>
      <c r="D5" s="15" t="s">
        <v>8</v>
      </c>
      <c r="E5" s="15" t="s">
        <v>9</v>
      </c>
      <c r="F5" s="6" t="s">
        <v>10</v>
      </c>
      <c r="G5" s="15" t="s">
        <v>11</v>
      </c>
    </row>
    <row r="6" spans="1:7" x14ac:dyDescent="0.25">
      <c r="A6" s="8">
        <v>44442</v>
      </c>
      <c r="B6" s="14">
        <f t="shared" ref="B6:B27" si="0">ROUND((10-F6)*$B$3,2)</f>
        <v>0</v>
      </c>
      <c r="C6" s="16">
        <f>$B$4*$B$6</f>
        <v>0</v>
      </c>
      <c r="D6" s="14"/>
      <c r="E6" s="14">
        <f>+C6-D6</f>
        <v>0</v>
      </c>
      <c r="F6" s="17">
        <v>5</v>
      </c>
      <c r="G6" s="14">
        <f t="shared" ref="G6:G31" si="1">+B6-C6+D6</f>
        <v>0</v>
      </c>
    </row>
    <row r="7" spans="1:7" x14ac:dyDescent="0.25">
      <c r="A7" s="8">
        <v>44456</v>
      </c>
      <c r="B7" s="14">
        <f t="shared" si="0"/>
        <v>0</v>
      </c>
      <c r="C7" s="16">
        <f t="shared" ref="C7:C26" si="2">$B$4*$B$2</f>
        <v>0</v>
      </c>
      <c r="D7" s="14"/>
      <c r="E7" s="14">
        <f t="shared" ref="E7:E31" si="3">+E6+C7-D7</f>
        <v>0</v>
      </c>
      <c r="G7" s="14">
        <f t="shared" si="1"/>
        <v>0</v>
      </c>
    </row>
    <row r="8" spans="1:7" x14ac:dyDescent="0.25">
      <c r="A8" s="8">
        <v>44470</v>
      </c>
      <c r="B8" s="14">
        <f t="shared" si="0"/>
        <v>0</v>
      </c>
      <c r="C8" s="16">
        <f t="shared" si="2"/>
        <v>0</v>
      </c>
      <c r="D8" s="14"/>
      <c r="E8" s="14">
        <f t="shared" si="3"/>
        <v>0</v>
      </c>
      <c r="G8" s="14">
        <f t="shared" si="1"/>
        <v>0</v>
      </c>
    </row>
    <row r="9" spans="1:7" x14ac:dyDescent="0.25">
      <c r="A9" s="8">
        <v>44484</v>
      </c>
      <c r="B9" s="14">
        <f t="shared" si="0"/>
        <v>0</v>
      </c>
      <c r="C9" s="16">
        <f t="shared" si="2"/>
        <v>0</v>
      </c>
      <c r="D9" s="14"/>
      <c r="E9" s="14">
        <f t="shared" si="3"/>
        <v>0</v>
      </c>
      <c r="G9" s="14">
        <f t="shared" si="1"/>
        <v>0</v>
      </c>
    </row>
    <row r="10" spans="1:7" x14ac:dyDescent="0.25">
      <c r="A10" s="8">
        <v>44498</v>
      </c>
      <c r="B10" s="14">
        <f t="shared" si="0"/>
        <v>0</v>
      </c>
      <c r="C10" s="16">
        <f t="shared" si="2"/>
        <v>0</v>
      </c>
      <c r="D10" s="14"/>
      <c r="E10" s="14">
        <f t="shared" si="3"/>
        <v>0</v>
      </c>
      <c r="G10" s="14">
        <f t="shared" si="1"/>
        <v>0</v>
      </c>
    </row>
    <row r="11" spans="1:7" x14ac:dyDescent="0.25">
      <c r="A11" s="8">
        <v>44512</v>
      </c>
      <c r="B11" s="14">
        <f t="shared" si="0"/>
        <v>0</v>
      </c>
      <c r="C11" s="16">
        <f t="shared" si="2"/>
        <v>0</v>
      </c>
      <c r="D11" s="14"/>
      <c r="E11" s="14">
        <f t="shared" si="3"/>
        <v>0</v>
      </c>
      <c r="G11" s="14">
        <f t="shared" si="1"/>
        <v>0</v>
      </c>
    </row>
    <row r="12" spans="1:7" x14ac:dyDescent="0.25">
      <c r="A12" s="8">
        <v>44526</v>
      </c>
      <c r="B12" s="14">
        <f t="shared" si="0"/>
        <v>0</v>
      </c>
      <c r="C12" s="16">
        <f t="shared" si="2"/>
        <v>0</v>
      </c>
      <c r="D12" s="14"/>
      <c r="E12" s="14">
        <f t="shared" si="3"/>
        <v>0</v>
      </c>
      <c r="G12" s="14">
        <f t="shared" si="1"/>
        <v>0</v>
      </c>
    </row>
    <row r="13" spans="1:7" x14ac:dyDescent="0.25">
      <c r="A13" s="8">
        <v>44540</v>
      </c>
      <c r="B13" s="14">
        <f t="shared" si="0"/>
        <v>0</v>
      </c>
      <c r="C13" s="16">
        <f>$B$4*$B$13</f>
        <v>0</v>
      </c>
      <c r="D13" s="18">
        <f>$B$3*F13*0.79</f>
        <v>0</v>
      </c>
      <c r="E13" s="14">
        <f t="shared" si="3"/>
        <v>0</v>
      </c>
      <c r="F13">
        <v>1</v>
      </c>
      <c r="G13" s="14">
        <f t="shared" si="1"/>
        <v>0</v>
      </c>
    </row>
    <row r="14" spans="1:7" x14ac:dyDescent="0.25">
      <c r="A14" s="8">
        <v>44554</v>
      </c>
      <c r="B14" s="14">
        <f t="shared" si="0"/>
        <v>0</v>
      </c>
      <c r="C14" s="16">
        <f t="shared" si="2"/>
        <v>0</v>
      </c>
      <c r="D14" s="18"/>
      <c r="E14" s="14">
        <f t="shared" si="3"/>
        <v>0</v>
      </c>
      <c r="G14" s="14">
        <f t="shared" si="1"/>
        <v>0</v>
      </c>
    </row>
    <row r="15" spans="1:7" x14ac:dyDescent="0.25">
      <c r="A15" s="8">
        <v>44568</v>
      </c>
      <c r="B15" s="14">
        <f t="shared" si="0"/>
        <v>0</v>
      </c>
      <c r="C15" s="16">
        <f>$B$4*$B$15</f>
        <v>0</v>
      </c>
      <c r="D15" s="18">
        <f>$B$3*F15*0.79</f>
        <v>0</v>
      </c>
      <c r="E15" s="14">
        <f t="shared" si="3"/>
        <v>0</v>
      </c>
      <c r="F15">
        <v>3</v>
      </c>
      <c r="G15" s="14">
        <f t="shared" si="1"/>
        <v>0</v>
      </c>
    </row>
    <row r="16" spans="1:7" x14ac:dyDescent="0.25">
      <c r="A16" s="8">
        <v>44582</v>
      </c>
      <c r="B16" s="14">
        <f t="shared" si="0"/>
        <v>0</v>
      </c>
      <c r="C16" s="16">
        <f t="shared" si="2"/>
        <v>0</v>
      </c>
      <c r="D16" s="18"/>
      <c r="E16" s="14">
        <f t="shared" si="3"/>
        <v>0</v>
      </c>
      <c r="G16" s="14">
        <f t="shared" si="1"/>
        <v>0</v>
      </c>
    </row>
    <row r="17" spans="1:7" x14ac:dyDescent="0.25">
      <c r="A17" s="8">
        <v>44596</v>
      </c>
      <c r="B17" s="14">
        <f t="shared" si="0"/>
        <v>0</v>
      </c>
      <c r="C17" s="16">
        <f t="shared" si="2"/>
        <v>0</v>
      </c>
      <c r="D17" s="18"/>
      <c r="E17" s="14">
        <f t="shared" si="3"/>
        <v>0</v>
      </c>
      <c r="G17" s="14">
        <f t="shared" si="1"/>
        <v>0</v>
      </c>
    </row>
    <row r="18" spans="1:7" x14ac:dyDescent="0.25">
      <c r="A18" s="8">
        <v>44610</v>
      </c>
      <c r="B18" s="14">
        <f t="shared" si="0"/>
        <v>0</v>
      </c>
      <c r="C18" s="16">
        <f t="shared" si="2"/>
        <v>0</v>
      </c>
      <c r="D18" s="18"/>
      <c r="E18" s="14">
        <f t="shared" si="3"/>
        <v>0</v>
      </c>
      <c r="G18" s="14">
        <f t="shared" si="1"/>
        <v>0</v>
      </c>
    </row>
    <row r="19" spans="1:7" x14ac:dyDescent="0.25">
      <c r="A19" s="8">
        <v>44624</v>
      </c>
      <c r="B19" s="14">
        <f t="shared" si="0"/>
        <v>0</v>
      </c>
      <c r="C19" s="16">
        <f>$B$4*$B$19</f>
        <v>0</v>
      </c>
      <c r="D19" s="18">
        <f>$B$3*F19*0.79</f>
        <v>0</v>
      </c>
      <c r="E19" s="14">
        <f t="shared" si="3"/>
        <v>0</v>
      </c>
      <c r="F19">
        <v>4</v>
      </c>
      <c r="G19" s="14">
        <f t="shared" si="1"/>
        <v>0</v>
      </c>
    </row>
    <row r="20" spans="1:7" x14ac:dyDescent="0.25">
      <c r="A20" s="8">
        <v>44638</v>
      </c>
      <c r="B20" s="14">
        <f t="shared" si="0"/>
        <v>0</v>
      </c>
      <c r="C20" s="16">
        <f t="shared" si="2"/>
        <v>0</v>
      </c>
      <c r="D20" s="18"/>
      <c r="E20" s="14">
        <f t="shared" si="3"/>
        <v>0</v>
      </c>
      <c r="G20" s="14">
        <f t="shared" si="1"/>
        <v>0</v>
      </c>
    </row>
    <row r="21" spans="1:7" x14ac:dyDescent="0.25">
      <c r="A21" s="8">
        <v>44652</v>
      </c>
      <c r="B21" s="14">
        <f t="shared" si="0"/>
        <v>0</v>
      </c>
      <c r="C21" s="16">
        <f t="shared" si="2"/>
        <v>0</v>
      </c>
      <c r="D21" s="18"/>
      <c r="E21" s="14">
        <f t="shared" si="3"/>
        <v>0</v>
      </c>
      <c r="G21" s="14">
        <f t="shared" si="1"/>
        <v>0</v>
      </c>
    </row>
    <row r="22" spans="1:7" x14ac:dyDescent="0.25">
      <c r="A22" s="8">
        <v>44666</v>
      </c>
      <c r="B22" s="14">
        <f t="shared" si="0"/>
        <v>0</v>
      </c>
      <c r="C22" s="16">
        <f t="shared" si="2"/>
        <v>0</v>
      </c>
      <c r="D22" s="18"/>
      <c r="E22" s="14">
        <f t="shared" si="3"/>
        <v>0</v>
      </c>
      <c r="G22" s="14">
        <f t="shared" si="1"/>
        <v>0</v>
      </c>
    </row>
    <row r="23" spans="1:7" x14ac:dyDescent="0.25">
      <c r="A23" s="8">
        <v>44680</v>
      </c>
      <c r="B23" s="14">
        <f t="shared" si="0"/>
        <v>0</v>
      </c>
      <c r="C23" s="16">
        <f>$B$4*$B$23</f>
        <v>0</v>
      </c>
      <c r="D23" s="18">
        <f>$B$3*F23*0.79</f>
        <v>0</v>
      </c>
      <c r="E23" s="14">
        <f t="shared" si="3"/>
        <v>0</v>
      </c>
      <c r="F23">
        <v>4</v>
      </c>
      <c r="G23" s="14">
        <f t="shared" si="1"/>
        <v>0</v>
      </c>
    </row>
    <row r="24" spans="1:7" x14ac:dyDescent="0.25">
      <c r="A24" s="8">
        <v>44694</v>
      </c>
      <c r="B24" s="14">
        <f t="shared" si="0"/>
        <v>0</v>
      </c>
      <c r="C24" s="16">
        <f t="shared" si="2"/>
        <v>0</v>
      </c>
      <c r="D24" s="18"/>
      <c r="E24" s="14">
        <f t="shared" si="3"/>
        <v>0</v>
      </c>
      <c r="G24" s="14">
        <f t="shared" si="1"/>
        <v>0</v>
      </c>
    </row>
    <row r="25" spans="1:7" x14ac:dyDescent="0.25">
      <c r="A25" s="8">
        <v>44708</v>
      </c>
      <c r="B25" s="14">
        <f t="shared" si="0"/>
        <v>0</v>
      </c>
      <c r="C25" s="16">
        <f t="shared" si="2"/>
        <v>0</v>
      </c>
      <c r="D25" s="18"/>
      <c r="E25" s="14">
        <f t="shared" si="3"/>
        <v>0</v>
      </c>
      <c r="G25" s="14">
        <f t="shared" si="1"/>
        <v>0</v>
      </c>
    </row>
    <row r="26" spans="1:7" x14ac:dyDescent="0.25">
      <c r="A26" s="8">
        <v>44722</v>
      </c>
      <c r="B26" s="14">
        <f t="shared" si="0"/>
        <v>0</v>
      </c>
      <c r="C26" s="16">
        <f t="shared" si="2"/>
        <v>0</v>
      </c>
      <c r="D26" s="18"/>
      <c r="E26" s="14">
        <f t="shared" si="3"/>
        <v>0</v>
      </c>
      <c r="G26" s="14">
        <f t="shared" si="1"/>
        <v>0</v>
      </c>
    </row>
    <row r="27" spans="1:7" x14ac:dyDescent="0.25">
      <c r="A27" s="8">
        <v>44736</v>
      </c>
      <c r="B27" s="14">
        <f t="shared" si="0"/>
        <v>0</v>
      </c>
      <c r="C27" s="16">
        <f>$B$4*$B$27</f>
        <v>0</v>
      </c>
      <c r="D27" s="18">
        <f>$B$3*F27*0.79</f>
        <v>0</v>
      </c>
      <c r="E27" s="14">
        <f t="shared" si="3"/>
        <v>0</v>
      </c>
      <c r="F27">
        <v>1</v>
      </c>
      <c r="G27" s="14">
        <f t="shared" si="1"/>
        <v>0</v>
      </c>
    </row>
    <row r="28" spans="1:7" x14ac:dyDescent="0.25">
      <c r="A28" s="8">
        <v>44386</v>
      </c>
      <c r="B28" s="14"/>
      <c r="C28" s="14"/>
      <c r="D28" s="18">
        <f>G27</f>
        <v>0</v>
      </c>
      <c r="E28" s="14">
        <f t="shared" si="3"/>
        <v>0</v>
      </c>
      <c r="G28" s="14">
        <f t="shared" si="1"/>
        <v>0</v>
      </c>
    </row>
    <row r="29" spans="1:7" x14ac:dyDescent="0.25">
      <c r="A29" s="8">
        <v>44400</v>
      </c>
      <c r="B29" s="14"/>
      <c r="C29" s="14"/>
      <c r="D29" s="18">
        <f>G28</f>
        <v>0</v>
      </c>
      <c r="E29" s="14">
        <f t="shared" si="3"/>
        <v>0</v>
      </c>
      <c r="G29" s="14">
        <f t="shared" si="1"/>
        <v>0</v>
      </c>
    </row>
    <row r="30" spans="1:7" x14ac:dyDescent="0.25">
      <c r="A30" s="8">
        <v>44414</v>
      </c>
      <c r="B30" s="14"/>
      <c r="C30" s="14"/>
      <c r="D30" s="18">
        <f>G29</f>
        <v>0</v>
      </c>
      <c r="E30" s="14">
        <f t="shared" si="3"/>
        <v>0</v>
      </c>
      <c r="G30" s="14">
        <f t="shared" si="1"/>
        <v>0</v>
      </c>
    </row>
    <row r="31" spans="1:7" x14ac:dyDescent="0.25">
      <c r="A31" s="8">
        <v>44428</v>
      </c>
      <c r="B31" s="14"/>
      <c r="C31" s="14"/>
      <c r="D31" s="18">
        <f>G30</f>
        <v>0</v>
      </c>
      <c r="E31" s="19">
        <f t="shared" si="3"/>
        <v>0</v>
      </c>
      <c r="G31" s="14">
        <f t="shared" si="1"/>
        <v>0</v>
      </c>
    </row>
    <row r="32" spans="1:7" x14ac:dyDescent="0.25">
      <c r="B32" s="14"/>
      <c r="C32" s="14"/>
      <c r="D32" s="14"/>
      <c r="E32" s="14"/>
      <c r="G32" s="14"/>
    </row>
    <row r="33" spans="2:7" x14ac:dyDescent="0.25">
      <c r="B33" s="20">
        <f>SUM(B6:B32)</f>
        <v>0</v>
      </c>
      <c r="C33" s="20">
        <f>SUM(C6:C32)</f>
        <v>0</v>
      </c>
      <c r="D33" s="20">
        <f>SUM(D6:D32)</f>
        <v>0</v>
      </c>
      <c r="E33" s="20"/>
      <c r="F33" s="21">
        <f>SUM(F6:F32)</f>
        <v>18</v>
      </c>
      <c r="G33" s="20">
        <f>SUM(G6:G32)</f>
        <v>0</v>
      </c>
    </row>
  </sheetData>
  <mergeCells count="1">
    <mergeCell ref="A1:G1"/>
  </mergeCells>
  <pageMargins left="0.7" right="0.7" top="0.75" bottom="0.75" header="0.3" footer="0.3"/>
  <pageSetup orientation="portrait" horizontalDpi="0" verticalDpi="0" r:id="rId1"/>
  <ignoredErrors>
    <ignoredError sqref="C13 C15 C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22 Equal Full Year</vt:lpstr>
      <vt:lpstr>26 Full 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Mastronardi</dc:creator>
  <cp:lastModifiedBy>Catherine Mastronardi</cp:lastModifiedBy>
  <dcterms:created xsi:type="dcterms:W3CDTF">2021-05-05T18:45:50Z</dcterms:created>
  <dcterms:modified xsi:type="dcterms:W3CDTF">2021-07-10T17:19:02Z</dcterms:modified>
</cp:coreProperties>
</file>